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PROJECTS SAVE FOLDER\PN2324_02 Moulder Street Rehab\6. RFQ-RFT\Construction Works\"/>
    </mc:Choice>
  </mc:AlternateContent>
  <xr:revisionPtr revIDLastSave="0" documentId="8_{A0F56A23-EE49-4E79-8BC4-5DC3747E67DA}" xr6:coauthVersionLast="47" xr6:coauthVersionMax="47" xr10:uidLastSave="{00000000-0000-0000-0000-000000000000}"/>
  <bookViews>
    <workbookView xWindow="-108" yWindow="-108" windowWidth="30936" windowHeight="16896" xr2:uid="{3919A09F-023B-480B-8FB2-D0D9D8CD9BE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1" l="1"/>
  <c r="F39" i="1"/>
  <c r="F37" i="1"/>
  <c r="F42" i="1"/>
  <c r="B9" i="1"/>
  <c r="B11" i="1"/>
  <c r="B13" i="1"/>
  <c r="B32" i="1"/>
  <c r="A45" i="1"/>
  <c r="F43" i="1"/>
  <c r="F34" i="1"/>
  <c r="F35" i="1" s="1"/>
  <c r="F21" i="1"/>
  <c r="E23" i="1" s="1"/>
  <c r="B21" i="1"/>
  <c r="F40" i="1" l="1"/>
  <c r="F11" i="1" s="1"/>
  <c r="F44" i="1"/>
  <c r="F13" i="1" s="1"/>
  <c r="F9" i="1"/>
  <c r="E17" i="1" l="1"/>
  <c r="E25" i="1" s="1"/>
</calcChain>
</file>

<file path=xl/sharedStrings.xml><?xml version="1.0" encoding="utf-8"?>
<sst xmlns="http://schemas.openxmlformats.org/spreadsheetml/2006/main" count="47" uniqueCount="35">
  <si>
    <t xml:space="preserve"> </t>
  </si>
  <si>
    <t xml:space="preserve">Contractor Name: </t>
  </si>
  <si>
    <t>Tender Lump Sum Price</t>
  </si>
  <si>
    <t>TOTAL</t>
  </si>
  <si>
    <t xml:space="preserve">  TOTAL LUMP SUM PRICE</t>
  </si>
  <si>
    <t>The Tenderer's attention is drawn to clause 2A.  Quantities illustrated herein are estimates for Tenderer's information only. Tenderers are reminded that this is a lump sum contract and all quantities must be confirmed by the tenderer in their tender submission. The successful tenderer is not entitled to an adjustment of the Contract Sum because of any errors in or omissions from this schedule 
All costs exclude GST unless noted otherwise</t>
  </si>
  <si>
    <t>Tender Provisional Sum Items</t>
  </si>
  <si>
    <t xml:space="preserve">  TOTAL PROVISIONAL SUM ITEMS</t>
  </si>
  <si>
    <t xml:space="preserve"> CONTRACT SUM</t>
  </si>
  <si>
    <t>TENDER SUBMITTED BY.................................................................................................SIGNED.....................................................DATE.....................................</t>
  </si>
  <si>
    <t>Instructions to Tenderers:</t>
  </si>
  <si>
    <t>1. Please enter your response in the YELLOW HIGHLIGHTED cells only</t>
  </si>
  <si>
    <t>2. The Total Lump Sum price is automatically calculated from the Tender Lump Sum Price Breakdown table</t>
  </si>
  <si>
    <t>A</t>
  </si>
  <si>
    <t>Preliminaries [Site Contractor Requirements]</t>
  </si>
  <si>
    <t>B</t>
  </si>
  <si>
    <t>C</t>
  </si>
  <si>
    <t>PS</t>
  </si>
  <si>
    <t>Response Schedule  - Pricing</t>
  </si>
  <si>
    <t>UNIT</t>
  </si>
  <si>
    <t>QUANTITY</t>
  </si>
  <si>
    <t>RATE</t>
  </si>
  <si>
    <t>AMOUNT</t>
  </si>
  <si>
    <t>Civil &amp; Road Works - Site 1</t>
  </si>
  <si>
    <t>Civil &amp; Road Works - Site 2</t>
  </si>
  <si>
    <t xml:space="preserve">Box out and remove 200mm against gutter to bitumen edge  </t>
  </si>
  <si>
    <t>Pulverise bitumen 200mm, wet mix and lay out, full width to gutter</t>
  </si>
  <si>
    <t>Supply, wet mix, shape and compact roadbase to a depth of 200mm x 12m wide x 220m long. Stabilize using 1.5% cement</t>
  </si>
  <si>
    <t>LS</t>
  </si>
  <si>
    <t>Total</t>
  </si>
  <si>
    <t>Wet mix, shape and compact 200mm x 170m</t>
  </si>
  <si>
    <t>Supply, wet mix, shape and compact roadbase to a depth of 200mm x 8m wide x 170m long. Stabilize using 1.5% cement</t>
  </si>
  <si>
    <t>Richmond Shire Council</t>
  </si>
  <si>
    <t>2324_03 - Moulder Street Rehabilitation (Construction Only)</t>
  </si>
  <si>
    <t>Mobilisation and preperation of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</si>
</sst>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0.000"/>
    <numFmt numFmtId="165" formatCode="&quot;$&quot;#,##0.00"/>
    <numFmt numFmtId="166" formatCode="\A0."/>
    <numFmt numFmtId="167" formatCode="General_)"/>
    <numFmt numFmtId="168" formatCode="&quot;$&quot;#,##0_);[Red]\(&quot;$&quot;#,##0\)"/>
  </numFmts>
  <fonts count="19">
    <font>
      <sz val="11"/>
      <color theme="1"/>
      <name val="Aptos Narrow"/>
      <family val="2"/>
      <scheme val="minor"/>
    </font>
    <font>
      <sz val="11"/>
      <color theme="1"/>
      <name val="Aptos Narrow"/>
      <family val="2"/>
      <scheme val="minor"/>
    </font>
    <font>
      <sz val="12"/>
      <name val="Arial"/>
      <family val="2"/>
    </font>
    <font>
      <sz val="10"/>
      <name val="Arial"/>
      <family val="2"/>
    </font>
    <font>
      <b/>
      <sz val="18"/>
      <name val="Arial"/>
      <family val="2"/>
    </font>
    <font>
      <sz val="16"/>
      <name val="Arial"/>
      <family val="2"/>
    </font>
    <font>
      <sz val="14"/>
      <name val="Arial"/>
      <family val="2"/>
    </font>
    <font>
      <sz val="11"/>
      <name val="Arial"/>
      <family val="2"/>
    </font>
    <font>
      <i/>
      <sz val="10"/>
      <name val="Arial"/>
      <family val="2"/>
    </font>
    <font>
      <b/>
      <sz val="10"/>
      <name val="Arial"/>
      <family val="2"/>
    </font>
    <font>
      <b/>
      <sz val="10"/>
      <color indexed="9"/>
      <name val="Arial"/>
      <family val="2"/>
    </font>
    <font>
      <b/>
      <sz val="11"/>
      <name val="Arial"/>
      <family val="2"/>
    </font>
    <font>
      <b/>
      <sz val="10"/>
      <color indexed="8"/>
      <name val="Arial"/>
      <family val="2"/>
    </font>
    <font>
      <sz val="8"/>
      <name val="Arial Unicode MS"/>
      <family val="2"/>
    </font>
    <font>
      <sz val="9"/>
      <name val="Arial Unicode MS"/>
      <family val="2"/>
    </font>
    <font>
      <b/>
      <sz val="10"/>
      <color rgb="FFFF0000"/>
      <name val="Univers 45 Light"/>
    </font>
    <font>
      <sz val="10"/>
      <name val="Univers 45 Light"/>
    </font>
    <font>
      <sz val="10"/>
      <color theme="0"/>
      <name val="Arial"/>
      <family val="2"/>
    </font>
    <font>
      <b/>
      <sz val="11"/>
      <color theme="0"/>
      <name val="Arial"/>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theme="0"/>
        <bgColor indexed="64"/>
      </patternFill>
    </fill>
    <fill>
      <patternFill patternType="solid">
        <fgColor rgb="FFFFFFCC"/>
        <bgColor indexed="64"/>
      </patternFill>
    </fill>
    <fill>
      <patternFill patternType="solid">
        <fgColor theme="5"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87">
    <xf numFmtId="0" fontId="0" fillId="0" borderId="0" xfId="0"/>
    <xf numFmtId="0" fontId="2" fillId="0" borderId="0" xfId="0" applyFont="1"/>
    <xf numFmtId="1" fontId="2" fillId="0" borderId="0" xfId="0" applyNumberFormat="1" applyFont="1"/>
    <xf numFmtId="0" fontId="3" fillId="0" borderId="0" xfId="0" applyFont="1" applyAlignment="1">
      <alignment horizontal="left"/>
    </xf>
    <xf numFmtId="1" fontId="5" fillId="0" borderId="0" xfId="0" quotePrefix="1" applyNumberFormat="1" applyFont="1" applyAlignment="1">
      <alignment horizontal="left"/>
    </xf>
    <xf numFmtId="0" fontId="5" fillId="0" borderId="0" xfId="0" quotePrefix="1" applyFont="1" applyAlignment="1">
      <alignment horizontal="left"/>
    </xf>
    <xf numFmtId="1" fontId="7" fillId="0" borderId="0" xfId="0" applyNumberFormat="1" applyFont="1" applyAlignment="1">
      <alignment vertical="top"/>
    </xf>
    <xf numFmtId="49" fontId="8" fillId="0" borderId="0" xfId="0" applyNumberFormat="1" applyFont="1" applyAlignment="1">
      <alignment horizontal="left"/>
    </xf>
    <xf numFmtId="0" fontId="8" fillId="0" borderId="0" xfId="0" applyFont="1" applyAlignment="1">
      <alignment horizontal="left"/>
    </xf>
    <xf numFmtId="0" fontId="9" fillId="0" borderId="0" xfId="0" applyFont="1" applyAlignment="1">
      <alignment horizontal="left"/>
    </xf>
    <xf numFmtId="0" fontId="7" fillId="0" borderId="0" xfId="0" applyFont="1" applyAlignment="1">
      <alignment vertical="top"/>
    </xf>
    <xf numFmtId="164" fontId="8" fillId="0" borderId="0" xfId="0" applyNumberFormat="1" applyFont="1" applyAlignment="1">
      <alignment horizontal="left"/>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0" borderId="5" xfId="0" applyFont="1" applyBorder="1" applyAlignment="1">
      <alignment vertical="top"/>
    </xf>
    <xf numFmtId="2" fontId="7" fillId="0" borderId="6" xfId="0" applyNumberFormat="1" applyFont="1" applyBorder="1" applyAlignment="1">
      <alignment horizontal="center" vertical="center"/>
    </xf>
    <xf numFmtId="165" fontId="3" fillId="0" borderId="6" xfId="0" applyNumberFormat="1" applyFont="1" applyBorder="1" applyAlignment="1">
      <alignment horizontal="right" vertical="center"/>
    </xf>
    <xf numFmtId="166" fontId="7" fillId="0" borderId="5" xfId="0" applyNumberFormat="1" applyFont="1" applyBorder="1" applyAlignment="1">
      <alignment horizontal="center" vertical="top"/>
    </xf>
    <xf numFmtId="167" fontId="3" fillId="0" borderId="0" xfId="0" applyNumberFormat="1" applyFont="1" applyAlignment="1">
      <alignment vertical="center"/>
    </xf>
    <xf numFmtId="2" fontId="3" fillId="0" borderId="6" xfId="0" applyNumberFormat="1" applyFont="1" applyBorder="1" applyAlignment="1">
      <alignment horizontal="center" vertical="center"/>
    </xf>
    <xf numFmtId="165" fontId="3" fillId="0" borderId="7" xfId="0" applyNumberFormat="1" applyFont="1" applyBorder="1" applyAlignment="1">
      <alignment horizontal="right"/>
    </xf>
    <xf numFmtId="0" fontId="7" fillId="0" borderId="5" xfId="0" applyFont="1" applyBorder="1" applyAlignment="1">
      <alignment horizontal="center" vertical="top"/>
    </xf>
    <xf numFmtId="165" fontId="3" fillId="0" borderId="7" xfId="0" applyNumberFormat="1" applyFont="1" applyBorder="1" applyAlignment="1">
      <alignment horizontal="right" vertical="center"/>
    </xf>
    <xf numFmtId="166" fontId="9" fillId="0" borderId="5" xfId="0" applyNumberFormat="1" applyFont="1" applyBorder="1" applyAlignment="1">
      <alignment horizontal="center" vertical="top"/>
    </xf>
    <xf numFmtId="0" fontId="9" fillId="0" borderId="5" xfId="0" applyFont="1" applyBorder="1" applyAlignment="1">
      <alignment horizontal="center" vertical="top"/>
    </xf>
    <xf numFmtId="0" fontId="3" fillId="0" borderId="0" xfId="0" applyFont="1" applyAlignment="1">
      <alignment vertical="center"/>
    </xf>
    <xf numFmtId="0" fontId="3" fillId="0" borderId="5" xfId="0" applyFont="1" applyBorder="1" applyAlignment="1">
      <alignment horizontal="center" vertical="top"/>
    </xf>
    <xf numFmtId="166" fontId="3" fillId="0" borderId="5" xfId="0" applyNumberFormat="1" applyFont="1" applyBorder="1" applyAlignment="1">
      <alignment horizontal="center" vertical="top"/>
    </xf>
    <xf numFmtId="0" fontId="3" fillId="0" borderId="5" xfId="0" applyFont="1" applyBorder="1" applyAlignment="1">
      <alignment horizontal="left" vertical="top" indent="1"/>
    </xf>
    <xf numFmtId="0" fontId="3" fillId="0" borderId="0" xfId="0" applyFont="1" applyAlignment="1">
      <alignment horizontal="left" vertical="center" indent="1"/>
    </xf>
    <xf numFmtId="0" fontId="12" fillId="3" borderId="1" xfId="0" applyFont="1" applyFill="1" applyBorder="1" applyAlignment="1">
      <alignment horizontal="center" vertical="center" wrapText="1"/>
    </xf>
    <xf numFmtId="0" fontId="10" fillId="3" borderId="4" xfId="0" applyFont="1" applyFill="1" applyBorder="1" applyAlignment="1">
      <alignment vertical="center"/>
    </xf>
    <xf numFmtId="0" fontId="12" fillId="3" borderId="2" xfId="0" applyFont="1" applyFill="1" applyBorder="1" applyAlignment="1">
      <alignment horizontal="center" vertical="center" wrapText="1"/>
    </xf>
    <xf numFmtId="3" fontId="12" fillId="0" borderId="2" xfId="0" applyNumberFormat="1" applyFont="1" applyBorder="1" applyAlignment="1">
      <alignment horizontal="center" vertical="center" wrapText="1"/>
    </xf>
    <xf numFmtId="168" fontId="12" fillId="0" borderId="0" xfId="1" applyNumberFormat="1" applyFont="1" applyFill="1" applyBorder="1" applyAlignment="1">
      <alignment horizontal="right" vertical="center" wrapText="1"/>
    </xf>
    <xf numFmtId="0" fontId="12" fillId="3" borderId="0" xfId="0" applyFont="1" applyFill="1" applyAlignment="1">
      <alignment horizontal="center" vertical="center" wrapText="1"/>
    </xf>
    <xf numFmtId="0" fontId="14" fillId="0" borderId="0" xfId="0" applyFont="1" applyAlignment="1">
      <alignment horizontal="left" indent="1"/>
    </xf>
    <xf numFmtId="0" fontId="0" fillId="0" borderId="0" xfId="0" applyAlignment="1">
      <alignment horizontal="left" indent="1"/>
    </xf>
    <xf numFmtId="1" fontId="0" fillId="0" borderId="0" xfId="0" applyNumberFormat="1" applyAlignment="1">
      <alignment horizontal="left" indent="1"/>
    </xf>
    <xf numFmtId="2" fontId="0" fillId="0" borderId="0" xfId="0" applyNumberFormat="1" applyAlignment="1">
      <alignment horizontal="left" indent="1"/>
    </xf>
    <xf numFmtId="165" fontId="3" fillId="0" borderId="0" xfId="0" applyNumberFormat="1" applyFont="1" applyAlignment="1">
      <alignment horizontal="left" indent="1"/>
    </xf>
    <xf numFmtId="0" fontId="15" fillId="4" borderId="0" xfId="2" applyFont="1" applyFill="1"/>
    <xf numFmtId="0" fontId="16" fillId="4" borderId="0" xfId="2" applyFont="1" applyFill="1"/>
    <xf numFmtId="166" fontId="11" fillId="0" borderId="5" xfId="0" applyNumberFormat="1" applyFont="1" applyBorder="1" applyAlignment="1">
      <alignment horizontal="center" vertical="top"/>
    </xf>
    <xf numFmtId="0" fontId="7" fillId="0" borderId="0" xfId="0" applyFont="1"/>
    <xf numFmtId="0" fontId="9" fillId="0" borderId="0" xfId="0" applyFont="1" applyAlignment="1">
      <alignment horizontal="center" vertical="center"/>
    </xf>
    <xf numFmtId="166" fontId="3" fillId="0" borderId="6" xfId="0" applyNumberFormat="1" applyFont="1" applyBorder="1" applyAlignment="1">
      <alignment horizontal="center" vertical="center"/>
    </xf>
    <xf numFmtId="167" fontId="8" fillId="0" borderId="0" xfId="0" applyNumberFormat="1" applyFont="1" applyAlignment="1">
      <alignment horizontal="left" vertical="center"/>
    </xf>
    <xf numFmtId="0" fontId="7" fillId="0" borderId="6" xfId="0" applyFont="1" applyBorder="1" applyAlignment="1">
      <alignment horizontal="center" vertical="center"/>
    </xf>
    <xf numFmtId="1" fontId="7" fillId="0" borderId="7" xfId="0" applyNumberFormat="1" applyFont="1" applyBorder="1" applyAlignment="1">
      <alignment horizontal="center" vertical="center"/>
    </xf>
    <xf numFmtId="166" fontId="11" fillId="6" borderId="4" xfId="0" applyNumberFormat="1" applyFont="1" applyFill="1" applyBorder="1" applyAlignment="1">
      <alignment horizontal="center" vertical="center"/>
    </xf>
    <xf numFmtId="165" fontId="3" fillId="6" borderId="10" xfId="0" applyNumberFormat="1"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9" xfId="0" applyFont="1" applyFill="1" applyBorder="1" applyAlignment="1">
      <alignment vertical="center" wrapText="1"/>
    </xf>
    <xf numFmtId="1" fontId="10" fillId="2" borderId="9" xfId="0" applyNumberFormat="1" applyFont="1" applyFill="1" applyBorder="1" applyAlignment="1">
      <alignment horizontal="center" vertical="center" wrapText="1"/>
    </xf>
    <xf numFmtId="167" fontId="11" fillId="6" borderId="3" xfId="0" applyNumberFormat="1" applyFont="1" applyFill="1" applyBorder="1" applyAlignment="1">
      <alignment horizontal="left"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2" fontId="7" fillId="6" borderId="4" xfId="0" applyNumberFormat="1" applyFont="1" applyFill="1" applyBorder="1" applyAlignment="1">
      <alignment horizontal="center" vertical="center"/>
    </xf>
    <xf numFmtId="165" fontId="3" fillId="6" borderId="4" xfId="0" applyNumberFormat="1" applyFont="1" applyFill="1" applyBorder="1" applyAlignment="1">
      <alignment horizontal="center" vertical="center"/>
    </xf>
    <xf numFmtId="1" fontId="7" fillId="6" borderId="3" xfId="0" applyNumberFormat="1" applyFont="1" applyFill="1" applyBorder="1" applyAlignment="1">
      <alignment horizontal="center" vertical="center"/>
    </xf>
    <xf numFmtId="2" fontId="3" fillId="6" borderId="4" xfId="0" applyNumberFormat="1" applyFont="1" applyFill="1" applyBorder="1" applyAlignment="1">
      <alignment horizontal="center" vertical="center"/>
    </xf>
    <xf numFmtId="165" fontId="3" fillId="6" borderId="3" xfId="0" applyNumberFormat="1" applyFont="1" applyFill="1" applyBorder="1" applyAlignment="1">
      <alignment horizontal="center" vertical="center"/>
    </xf>
    <xf numFmtId="0" fontId="0" fillId="0" borderId="9" xfId="0" applyBorder="1" applyAlignment="1">
      <alignment wrapText="1"/>
    </xf>
    <xf numFmtId="165" fontId="3" fillId="5" borderId="6" xfId="0" applyNumberFormat="1" applyFont="1" applyFill="1" applyBorder="1" applyAlignment="1">
      <alignment horizontal="center" vertical="center"/>
    </xf>
    <xf numFmtId="165" fontId="3" fillId="0" borderId="4" xfId="0" applyNumberFormat="1" applyFont="1" applyBorder="1" applyAlignment="1">
      <alignment horizontal="right" vertical="center"/>
    </xf>
    <xf numFmtId="166" fontId="3" fillId="0" borderId="5" xfId="0" applyNumberFormat="1" applyFont="1" applyBorder="1" applyAlignment="1">
      <alignment horizontal="center" vertical="center"/>
    </xf>
    <xf numFmtId="0" fontId="7" fillId="0" borderId="7" xfId="0" applyFont="1" applyBorder="1" applyAlignment="1">
      <alignment horizontal="center" vertical="center"/>
    </xf>
    <xf numFmtId="167" fontId="11" fillId="6" borderId="11" xfId="0" applyNumberFormat="1" applyFont="1" applyFill="1" applyBorder="1" applyAlignment="1">
      <alignment horizontal="left" vertical="center"/>
    </xf>
    <xf numFmtId="0" fontId="0" fillId="0" borderId="6" xfId="0" applyBorder="1" applyAlignment="1">
      <alignment vertical="center" wrapText="1"/>
    </xf>
    <xf numFmtId="166" fontId="17" fillId="2" borderId="6" xfId="0" applyNumberFormat="1" applyFont="1" applyFill="1" applyBorder="1" applyAlignment="1">
      <alignment horizontal="center" vertical="center"/>
    </xf>
    <xf numFmtId="165" fontId="3" fillId="5" borderId="12" xfId="0" applyNumberFormat="1" applyFont="1" applyFill="1" applyBorder="1" applyAlignment="1">
      <alignment horizontal="center" vertical="center"/>
    </xf>
    <xf numFmtId="0" fontId="13" fillId="0" borderId="8" xfId="0" applyFont="1" applyBorder="1" applyAlignment="1">
      <alignment horizontal="left" vertical="top" wrapText="1"/>
    </xf>
    <xf numFmtId="0" fontId="4" fillId="0" borderId="0" xfId="0" applyFont="1" applyAlignment="1">
      <alignment horizontal="left"/>
    </xf>
    <xf numFmtId="0" fontId="6" fillId="0" borderId="0" xfId="0" applyFont="1" applyAlignment="1">
      <alignment horizontal="left"/>
    </xf>
    <xf numFmtId="0" fontId="3" fillId="0" borderId="0" xfId="0" applyFont="1" applyAlignment="1">
      <alignment horizontal="left"/>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168" fontId="12" fillId="0" borderId="2" xfId="1" applyNumberFormat="1" applyFont="1" applyFill="1" applyBorder="1" applyAlignment="1">
      <alignment horizontal="right" vertical="center" wrapText="1"/>
    </xf>
    <xf numFmtId="168" fontId="12" fillId="0" borderId="3" xfId="1" applyNumberFormat="1" applyFont="1" applyFill="1" applyBorder="1" applyAlignment="1">
      <alignment horizontal="right" vertical="center" wrapText="1"/>
    </xf>
    <xf numFmtId="0" fontId="13" fillId="0" borderId="8" xfId="0" applyFont="1" applyBorder="1" applyAlignment="1">
      <alignment vertical="top" wrapText="1"/>
    </xf>
    <xf numFmtId="0" fontId="18" fillId="2" borderId="1" xfId="0" applyFont="1" applyFill="1" applyBorder="1" applyAlignment="1">
      <alignment horizontal="right" vertical="center"/>
    </xf>
    <xf numFmtId="0" fontId="18" fillId="2" borderId="2" xfId="0" applyFont="1" applyFill="1" applyBorder="1" applyAlignment="1">
      <alignment horizontal="right" vertical="center"/>
    </xf>
    <xf numFmtId="0" fontId="18" fillId="2" borderId="3" xfId="0" applyFont="1" applyFill="1" applyBorder="1" applyAlignment="1">
      <alignment horizontal="right" vertical="center"/>
    </xf>
    <xf numFmtId="167" fontId="18" fillId="2" borderId="1" xfId="0" applyNumberFormat="1" applyFont="1" applyFill="1" applyBorder="1" applyAlignment="1">
      <alignment horizontal="right" vertical="center"/>
    </xf>
    <xf numFmtId="167" fontId="18" fillId="2" borderId="2" xfId="0" applyNumberFormat="1" applyFont="1" applyFill="1" applyBorder="1" applyAlignment="1">
      <alignment horizontal="right" vertical="center"/>
    </xf>
    <xf numFmtId="167" fontId="18" fillId="2" borderId="3" xfId="0" applyNumberFormat="1" applyFont="1" applyFill="1" applyBorder="1" applyAlignment="1">
      <alignment horizontal="right" vertical="center"/>
    </xf>
  </cellXfs>
  <cellStyles count="3">
    <cellStyle name="Currency" xfId="1" builtinId="4"/>
    <cellStyle name="Normal" xfId="0" builtinId="0"/>
    <cellStyle name="Normal 2" xfId="2" xr:uid="{0C1551FA-EF1B-42D0-B1B1-54EB04806E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317945</xdr:colOff>
      <xdr:row>1</xdr:row>
      <xdr:rowOff>0</xdr:rowOff>
    </xdr:from>
    <xdr:to>
      <xdr:col>5</xdr:col>
      <xdr:colOff>1139798</xdr:colOff>
      <xdr:row>5</xdr:row>
      <xdr:rowOff>0</xdr:rowOff>
    </xdr:to>
    <xdr:pic>
      <xdr:nvPicPr>
        <xdr:cNvPr id="8" name="Picture 7">
          <a:extLst>
            <a:ext uri="{FF2B5EF4-FFF2-40B4-BE49-F238E27FC236}">
              <a16:creationId xmlns:a16="http://schemas.microsoft.com/office/drawing/2014/main" id="{2934C6D5-F647-7B39-BE6F-4CC4A8115B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1545" y="99060"/>
          <a:ext cx="819948" cy="815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4EA3-9566-4B6C-9CE9-50F1D8C3CE83}">
  <dimension ref="A1:G47"/>
  <sheetViews>
    <sheetView tabSelected="1" zoomScale="85" zoomScaleNormal="85" workbookViewId="0">
      <selection activeCell="J11" sqref="J11"/>
    </sheetView>
  </sheetViews>
  <sheetFormatPr defaultRowHeight="14.4"/>
  <cols>
    <col min="2" max="2" width="109.6640625" customWidth="1"/>
    <col min="3" max="3" width="14" customWidth="1"/>
    <col min="4" max="4" width="12.44140625" customWidth="1"/>
    <col min="5" max="5" width="11.109375" bestFit="1" customWidth="1"/>
    <col min="6" max="6" width="18.109375" customWidth="1"/>
  </cols>
  <sheetData>
    <row r="1" spans="1:6" ht="7.5" customHeight="1">
      <c r="A1" s="1"/>
      <c r="B1" s="1"/>
      <c r="C1" s="1"/>
      <c r="D1" s="2"/>
      <c r="E1" s="1"/>
      <c r="F1" s="3" t="s">
        <v>0</v>
      </c>
    </row>
    <row r="2" spans="1:6" ht="7.5" customHeight="1">
      <c r="A2" s="1"/>
      <c r="B2" s="1"/>
      <c r="C2" s="1"/>
      <c r="D2" s="2"/>
      <c r="E2" s="1"/>
      <c r="F2" s="3"/>
    </row>
    <row r="3" spans="1:6" ht="22.8">
      <c r="A3" s="73" t="s">
        <v>18</v>
      </c>
      <c r="B3" s="73"/>
      <c r="C3" s="73"/>
      <c r="D3" s="4"/>
      <c r="E3" s="5"/>
      <c r="F3" s="5"/>
    </row>
    <row r="4" spans="1:6" ht="17.399999999999999">
      <c r="A4" s="74" t="s">
        <v>33</v>
      </c>
      <c r="B4" s="74"/>
      <c r="C4" s="74"/>
      <c r="D4" s="6"/>
      <c r="E4" s="3"/>
      <c r="F4" s="7"/>
    </row>
    <row r="5" spans="1:6">
      <c r="A5" s="75" t="s">
        <v>32</v>
      </c>
      <c r="B5" s="75"/>
      <c r="C5" s="75"/>
      <c r="D5" s="6"/>
      <c r="E5" s="3"/>
      <c r="F5" s="8"/>
    </row>
    <row r="6" spans="1:6">
      <c r="A6" s="9" t="s">
        <v>1</v>
      </c>
      <c r="B6" s="3"/>
      <c r="C6" s="10"/>
      <c r="D6" s="6"/>
      <c r="E6" s="3"/>
      <c r="F6" s="11"/>
    </row>
    <row r="7" spans="1:6">
      <c r="A7" s="12"/>
      <c r="B7" s="76" t="s">
        <v>2</v>
      </c>
      <c r="C7" s="76"/>
      <c r="D7" s="77"/>
      <c r="E7" s="13" t="s">
        <v>3</v>
      </c>
      <c r="F7" s="13"/>
    </row>
    <row r="8" spans="1:6">
      <c r="A8" s="14"/>
      <c r="B8" s="10"/>
      <c r="C8" s="10"/>
      <c r="D8" s="6"/>
      <c r="E8" s="15"/>
      <c r="F8" s="16"/>
    </row>
    <row r="9" spans="1:6">
      <c r="A9" s="43" t="s">
        <v>13</v>
      </c>
      <c r="B9" s="18" t="str">
        <f>B33</f>
        <v>Preliminaries [Site Contractor Requirements]</v>
      </c>
      <c r="C9" s="10"/>
      <c r="D9" s="6"/>
      <c r="E9" s="19"/>
      <c r="F9" s="20">
        <f>F35</f>
        <v>0</v>
      </c>
    </row>
    <row r="10" spans="1:6">
      <c r="A10" s="21"/>
      <c r="B10" s="10"/>
      <c r="C10" s="10"/>
      <c r="D10" s="6"/>
      <c r="E10" s="19"/>
      <c r="F10" s="22"/>
    </row>
    <row r="11" spans="1:6">
      <c r="A11" s="23" t="s">
        <v>15</v>
      </c>
      <c r="B11" s="18" t="str">
        <f>_xlfn.XLOOKUP(A11,$A$31:$A$213,$B$31:$B$213,"error",0,1)</f>
        <v>Civil &amp; Road Works - Site 1</v>
      </c>
      <c r="C11" s="10"/>
      <c r="D11" s="6"/>
      <c r="E11" s="19"/>
      <c r="F11" s="22">
        <f>F40</f>
        <v>0</v>
      </c>
    </row>
    <row r="12" spans="1:6">
      <c r="A12" s="24"/>
      <c r="B12" s="25"/>
      <c r="C12" s="10"/>
      <c r="D12" s="6"/>
      <c r="E12" s="19"/>
      <c r="F12" s="22"/>
    </row>
    <row r="13" spans="1:6">
      <c r="A13" s="23" t="s">
        <v>16</v>
      </c>
      <c r="B13" s="18" t="str">
        <f>_xlfn.XLOOKUP(A13,$A$31:$A$213,$B$31:$B$213,"error",0,1)</f>
        <v>Civil &amp; Road Works - Site 2</v>
      </c>
      <c r="C13" s="10"/>
      <c r="D13" s="6"/>
      <c r="E13" s="19"/>
      <c r="F13" s="22">
        <f>F44</f>
        <v>0</v>
      </c>
    </row>
    <row r="14" spans="1:6">
      <c r="A14" s="26"/>
      <c r="B14" s="25"/>
      <c r="C14" s="10"/>
      <c r="D14" s="6"/>
      <c r="E14" s="19"/>
      <c r="F14" s="22"/>
    </row>
    <row r="15" spans="1:6">
      <c r="A15" s="27"/>
      <c r="B15" s="18"/>
      <c r="C15" s="10"/>
      <c r="D15" s="6"/>
      <c r="E15" s="15"/>
      <c r="F15" s="22"/>
    </row>
    <row r="16" spans="1:6">
      <c r="A16" s="28"/>
      <c r="B16" s="29"/>
      <c r="C16" s="10"/>
      <c r="D16" s="6"/>
      <c r="E16" s="19"/>
      <c r="F16" s="20"/>
    </row>
    <row r="17" spans="1:7">
      <c r="A17" s="30"/>
      <c r="B17" s="31" t="s">
        <v>4</v>
      </c>
      <c r="C17" s="32"/>
      <c r="D17" s="33"/>
      <c r="E17" s="78">
        <f>SUM(F9,F11,F13)</f>
        <v>0</v>
      </c>
      <c r="F17" s="79"/>
    </row>
    <row r="18" spans="1:7" ht="36.75" customHeight="1">
      <c r="A18" s="72" t="s">
        <v>5</v>
      </c>
      <c r="B18" s="72"/>
      <c r="C18" s="72"/>
      <c r="D18" s="72"/>
      <c r="E18" s="72"/>
      <c r="F18" s="72"/>
    </row>
    <row r="19" spans="1:7">
      <c r="A19" s="12"/>
      <c r="B19" s="76" t="s">
        <v>6</v>
      </c>
      <c r="C19" s="76"/>
      <c r="D19" s="77"/>
      <c r="E19" s="13" t="s">
        <v>3</v>
      </c>
      <c r="F19" s="13"/>
    </row>
    <row r="20" spans="1:7">
      <c r="A20" s="14"/>
      <c r="B20" s="10"/>
      <c r="C20" s="10"/>
      <c r="D20" s="6"/>
      <c r="E20" s="15"/>
      <c r="F20" s="16"/>
    </row>
    <row r="21" spans="1:7">
      <c r="A21" s="17" t="s">
        <v>17</v>
      </c>
      <c r="B21" s="18">
        <f>B188</f>
        <v>0</v>
      </c>
      <c r="C21" s="10"/>
      <c r="D21" s="6"/>
      <c r="E21" s="19"/>
      <c r="F21" s="20">
        <f>F211</f>
        <v>0</v>
      </c>
    </row>
    <row r="22" spans="1:7">
      <c r="A22" s="28"/>
      <c r="B22" s="29"/>
      <c r="C22" s="10"/>
      <c r="D22" s="6"/>
      <c r="E22" s="19"/>
      <c r="F22" s="20"/>
    </row>
    <row r="23" spans="1:7">
      <c r="A23" s="30"/>
      <c r="B23" s="31" t="s">
        <v>7</v>
      </c>
      <c r="C23" s="32"/>
      <c r="D23" s="33"/>
      <c r="E23" s="78">
        <f>SUM(F20:F22)</f>
        <v>0</v>
      </c>
      <c r="F23" s="79"/>
    </row>
    <row r="24" spans="1:7">
      <c r="A24" s="34"/>
      <c r="B24" s="34"/>
      <c r="C24" s="34"/>
      <c r="D24" s="34"/>
      <c r="E24" s="34"/>
      <c r="F24" s="34"/>
    </row>
    <row r="25" spans="1:7">
      <c r="A25" s="35"/>
      <c r="B25" s="31" t="s">
        <v>8</v>
      </c>
      <c r="C25" s="35"/>
      <c r="D25" s="33"/>
      <c r="E25" s="78">
        <f>SUM(E23,E17)</f>
        <v>0</v>
      </c>
      <c r="F25" s="79"/>
    </row>
    <row r="26" spans="1:7" ht="29.25" customHeight="1">
      <c r="A26" s="36" t="s">
        <v>9</v>
      </c>
      <c r="B26" s="37"/>
      <c r="C26" s="37"/>
      <c r="D26" s="38"/>
      <c r="E26" s="39"/>
      <c r="F26" s="40"/>
    </row>
    <row r="27" spans="1:7">
      <c r="A27" s="36"/>
      <c r="B27" s="37"/>
      <c r="C27" s="37"/>
      <c r="D27" s="38"/>
      <c r="E27" s="39"/>
      <c r="F27" s="40"/>
    </row>
    <row r="28" spans="1:7">
      <c r="A28" s="41" t="s">
        <v>10</v>
      </c>
      <c r="B28" s="37"/>
      <c r="C28" s="37"/>
      <c r="D28" s="38"/>
      <c r="E28" s="39"/>
      <c r="F28" s="40"/>
    </row>
    <row r="29" spans="1:7">
      <c r="A29" s="42" t="s">
        <v>11</v>
      </c>
      <c r="B29" s="37"/>
      <c r="C29" s="37"/>
      <c r="D29" s="38"/>
      <c r="E29" s="39"/>
      <c r="F29" s="40"/>
    </row>
    <row r="30" spans="1:7" ht="16.5" customHeight="1">
      <c r="A30" s="42" t="s">
        <v>12</v>
      </c>
      <c r="B30" s="3"/>
      <c r="C30" s="10"/>
      <c r="D30" s="6"/>
      <c r="E30" s="3"/>
      <c r="F30" s="11"/>
    </row>
    <row r="32" spans="1:7">
      <c r="A32" s="52"/>
      <c r="B32" s="53" t="str">
        <f>"Tender Lump Sum Price Breakdown - Item "&amp;A33</f>
        <v>Tender Lump Sum Price Breakdown - Item A</v>
      </c>
      <c r="C32" s="52" t="s">
        <v>19</v>
      </c>
      <c r="D32" s="54" t="s">
        <v>20</v>
      </c>
      <c r="E32" s="52" t="s">
        <v>21</v>
      </c>
      <c r="F32" s="52" t="s">
        <v>22</v>
      </c>
      <c r="G32" s="44"/>
    </row>
    <row r="33" spans="1:7">
      <c r="A33" s="50" t="s">
        <v>13</v>
      </c>
      <c r="B33" s="55" t="s">
        <v>14</v>
      </c>
      <c r="C33" s="56"/>
      <c r="D33" s="57"/>
      <c r="E33" s="58"/>
      <c r="F33" s="59"/>
      <c r="G33" s="45"/>
    </row>
    <row r="34" spans="1:7">
      <c r="A34" s="46"/>
      <c r="B34" s="47" t="s">
        <v>34</v>
      </c>
      <c r="C34" s="48" t="s">
        <v>28</v>
      </c>
      <c r="D34" s="49">
        <v>1</v>
      </c>
      <c r="E34" s="64"/>
      <c r="F34" s="22">
        <f>D34*E34</f>
        <v>0</v>
      </c>
      <c r="G34" s="45"/>
    </row>
    <row r="35" spans="1:7">
      <c r="A35" s="70"/>
      <c r="B35" s="81" t="s">
        <v>29</v>
      </c>
      <c r="C35" s="82"/>
      <c r="D35" s="82"/>
      <c r="E35" s="82"/>
      <c r="F35" s="65">
        <f>SUM(F34:F34)</f>
        <v>0</v>
      </c>
      <c r="G35" s="45"/>
    </row>
    <row r="36" spans="1:7">
      <c r="A36" s="50" t="s">
        <v>15</v>
      </c>
      <c r="B36" s="55" t="s">
        <v>23</v>
      </c>
      <c r="C36" s="56"/>
      <c r="D36" s="60"/>
      <c r="E36" s="61"/>
      <c r="F36" s="51"/>
      <c r="G36" s="45"/>
    </row>
    <row r="37" spans="1:7">
      <c r="A37" s="46"/>
      <c r="B37" s="47" t="s">
        <v>25</v>
      </c>
      <c r="C37" s="48" t="s">
        <v>28</v>
      </c>
      <c r="D37" s="49">
        <v>1</v>
      </c>
      <c r="E37" s="64"/>
      <c r="F37" s="22">
        <f>E37*D37</f>
        <v>0</v>
      </c>
      <c r="G37" s="45"/>
    </row>
    <row r="38" spans="1:7">
      <c r="A38" s="46"/>
      <c r="B38" s="47" t="s">
        <v>26</v>
      </c>
      <c r="C38" s="48" t="s">
        <v>28</v>
      </c>
      <c r="D38" s="49">
        <v>1</v>
      </c>
      <c r="E38" s="64"/>
      <c r="F38" s="22">
        <f t="shared" ref="F38:F39" si="0">E38*D38</f>
        <v>0</v>
      </c>
      <c r="G38" s="45"/>
    </row>
    <row r="39" spans="1:7">
      <c r="A39" s="46"/>
      <c r="B39" s="47" t="s">
        <v>27</v>
      </c>
      <c r="C39" s="48" t="s">
        <v>28</v>
      </c>
      <c r="D39" s="49">
        <v>1</v>
      </c>
      <c r="E39" s="71"/>
      <c r="F39" s="22">
        <f t="shared" si="0"/>
        <v>0</v>
      </c>
      <c r="G39" s="45"/>
    </row>
    <row r="40" spans="1:7">
      <c r="A40" s="70"/>
      <c r="B40" s="81" t="s">
        <v>29</v>
      </c>
      <c r="C40" s="82"/>
      <c r="D40" s="82"/>
      <c r="E40" s="83"/>
      <c r="F40" s="65">
        <f>SUM(F37:F39)</f>
        <v>0</v>
      </c>
      <c r="G40" s="45"/>
    </row>
    <row r="41" spans="1:7">
      <c r="A41" s="50" t="s">
        <v>16</v>
      </c>
      <c r="B41" s="68" t="s">
        <v>24</v>
      </c>
      <c r="C41" s="56"/>
      <c r="D41" s="60"/>
      <c r="E41" s="61"/>
      <c r="F41" s="62"/>
      <c r="G41" s="45"/>
    </row>
    <row r="42" spans="1:7">
      <c r="A42" s="66"/>
      <c r="B42" s="63" t="s">
        <v>30</v>
      </c>
      <c r="C42" s="67" t="s">
        <v>28</v>
      </c>
      <c r="D42" s="49">
        <v>1</v>
      </c>
      <c r="E42" s="64"/>
      <c r="F42" s="22">
        <f t="shared" ref="F42:F43" si="1">D42*E42</f>
        <v>0</v>
      </c>
      <c r="G42" s="45"/>
    </row>
    <row r="43" spans="1:7">
      <c r="A43" s="46"/>
      <c r="B43" s="69" t="s">
        <v>31</v>
      </c>
      <c r="C43" s="48" t="s">
        <v>28</v>
      </c>
      <c r="D43" s="49">
        <v>1</v>
      </c>
      <c r="E43" s="64"/>
      <c r="F43" s="22">
        <f t="shared" si="1"/>
        <v>0</v>
      </c>
      <c r="G43" s="45"/>
    </row>
    <row r="44" spans="1:7">
      <c r="A44" s="70"/>
      <c r="B44" s="84" t="s">
        <v>29</v>
      </c>
      <c r="C44" s="85"/>
      <c r="D44" s="85"/>
      <c r="E44" s="86"/>
      <c r="F44" s="65">
        <f>SUM(F42:F43)</f>
        <v>0</v>
      </c>
      <c r="G44" s="45"/>
    </row>
    <row r="45" spans="1:7" ht="39.75" customHeight="1">
      <c r="A45" s="80" t="str">
        <f>$A$18</f>
        <v>The Tenderer's attention is drawn to clause 2A.  Quantities illustrated herein are estimates for Tenderer's information only. Tenderers are reminded that this is a lump sum contract and all quantities must be confirmed by the tenderer in their tender submission. The successful tenderer is not entitled to an adjustment of the Contract Sum because of any errors in or omissions from this schedule 
All costs exclude GST unless noted otherwise</v>
      </c>
      <c r="B45" s="80"/>
      <c r="C45" s="80"/>
      <c r="D45" s="80"/>
      <c r="E45" s="80"/>
      <c r="F45" s="80"/>
      <c r="G45" s="44"/>
    </row>
    <row r="46" spans="1:7" ht="27.75" customHeight="1">
      <c r="A46" s="36" t="s">
        <v>9</v>
      </c>
      <c r="B46" s="37"/>
      <c r="C46" s="37"/>
      <c r="D46" s="38"/>
      <c r="E46" s="39"/>
      <c r="F46" s="40"/>
      <c r="G46" s="37"/>
    </row>
    <row r="47" spans="1:7">
      <c r="A47" s="3"/>
      <c r="B47" s="3"/>
      <c r="C47" s="10"/>
      <c r="D47" s="6"/>
      <c r="E47" s="3"/>
      <c r="F47" s="11"/>
      <c r="G47" s="37"/>
    </row>
  </sheetData>
  <mergeCells count="13">
    <mergeCell ref="B19:D19"/>
    <mergeCell ref="E23:F23"/>
    <mergeCell ref="E25:F25"/>
    <mergeCell ref="A45:F45"/>
    <mergeCell ref="B40:E40"/>
    <mergeCell ref="B35:E35"/>
    <mergeCell ref="B44:E44"/>
    <mergeCell ref="A18:F18"/>
    <mergeCell ref="A3:C3"/>
    <mergeCell ref="A4:C4"/>
    <mergeCell ref="A5:C5"/>
    <mergeCell ref="B7:D7"/>
    <mergeCell ref="E17:F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Ybema</dc:creator>
  <cp:lastModifiedBy>Tyler Ybema</cp:lastModifiedBy>
  <dcterms:created xsi:type="dcterms:W3CDTF">2024-03-20T05:48:07Z</dcterms:created>
  <dcterms:modified xsi:type="dcterms:W3CDTF">2024-05-01T22:06:36Z</dcterms:modified>
</cp:coreProperties>
</file>